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uckelshaus Center\Projects (Current)\Spokane River Toxics (2012)\Task Force Meetings\2017\02-22-17 SRRTTF Mtg\"/>
    </mc:Choice>
  </mc:AlternateContent>
  <bookViews>
    <workbookView xWindow="0" yWindow="0" windowWidth="10455" windowHeight="70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4" i="1" l="1"/>
  <c r="L25" i="1" s="1"/>
  <c r="L19" i="1"/>
  <c r="L14" i="1"/>
  <c r="L15" i="1" s="1"/>
  <c r="L20" i="1"/>
  <c r="L43" i="1"/>
  <c r="L49" i="1"/>
  <c r="E49" i="1"/>
  <c r="E43" i="1"/>
  <c r="E25" i="1"/>
  <c r="E20" i="1"/>
  <c r="E15" i="1"/>
  <c r="D5" i="1" s="1"/>
  <c r="D6" i="1" s="1"/>
  <c r="K5" i="1" l="1"/>
  <c r="K6" i="1" s="1"/>
</calcChain>
</file>

<file path=xl/sharedStrings.xml><?xml version="1.0" encoding="utf-8"?>
<sst xmlns="http://schemas.openxmlformats.org/spreadsheetml/2006/main" count="82" uniqueCount="25">
  <si>
    <t>ACE Commitment Report - December 31, 2016</t>
  </si>
  <si>
    <t>Committed Funds</t>
  </si>
  <si>
    <t>Uncommitted Funds</t>
  </si>
  <si>
    <t>Details</t>
  </si>
  <si>
    <t>Ending Balance</t>
  </si>
  <si>
    <t>Summary</t>
  </si>
  <si>
    <t>LimnoTech</t>
  </si>
  <si>
    <t>Technical Support for Phase 3</t>
  </si>
  <si>
    <t>Contract Value</t>
  </si>
  <si>
    <t>Spent through 12/31/16</t>
  </si>
  <si>
    <t>Comprehensive Plan</t>
  </si>
  <si>
    <t>Sampling Effort Support</t>
  </si>
  <si>
    <t>AXYS Analytical</t>
  </si>
  <si>
    <t>Analytical Support</t>
  </si>
  <si>
    <t>SVL</t>
  </si>
  <si>
    <t>Gravity</t>
  </si>
  <si>
    <t>Field Sampling</t>
  </si>
  <si>
    <t>Ruckelshaus</t>
  </si>
  <si>
    <t>Facilitation</t>
  </si>
  <si>
    <t>CDM Smith</t>
  </si>
  <si>
    <t>Data Management</t>
  </si>
  <si>
    <t>Administrative</t>
  </si>
  <si>
    <t>Insurance, Accounting, Other</t>
  </si>
  <si>
    <t>Spent through 1/31/17</t>
  </si>
  <si>
    <t>ACE Commitment Report - 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</si>
</sst>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activeCell="L38" sqref="L38"/>
    </sheetView>
  </sheetViews>
  <sheetFormatPr defaultRowHeight="15" x14ac:dyDescent="0.25"/>
  <cols>
    <col min="1" max="1" width="7.7109375" customWidth="1"/>
    <col min="2" max="3" width="6.7109375" customWidth="1"/>
    <col min="4" max="4" width="22.28515625" customWidth="1"/>
    <col min="8" max="8" width="7.7109375" customWidth="1"/>
    <col min="9" max="10" width="6.7109375" customWidth="1"/>
    <col min="11" max="11" width="22.28515625" customWidth="1"/>
  </cols>
  <sheetData>
    <row r="1" spans="1:12" ht="18.75" x14ac:dyDescent="0.3">
      <c r="A1" s="2" t="s">
        <v>0</v>
      </c>
      <c r="B1" s="2"/>
      <c r="H1" s="2" t="s">
        <v>24</v>
      </c>
    </row>
    <row r="3" spans="1:12" x14ac:dyDescent="0.25">
      <c r="A3" s="1" t="s">
        <v>5</v>
      </c>
      <c r="B3" s="1"/>
      <c r="H3" s="1" t="s">
        <v>5</v>
      </c>
      <c r="I3" s="1"/>
    </row>
    <row r="4" spans="1:12" x14ac:dyDescent="0.25">
      <c r="A4" t="s">
        <v>4</v>
      </c>
      <c r="D4" s="4">
        <v>316100</v>
      </c>
      <c r="H4" t="s">
        <v>4</v>
      </c>
      <c r="K4" s="4">
        <v>295458.03999999998</v>
      </c>
    </row>
    <row r="5" spans="1:12" x14ac:dyDescent="0.25">
      <c r="A5" t="s">
        <v>1</v>
      </c>
      <c r="D5" s="4">
        <f>+E15+E20+E25+E29+E33+E37+E43+E49+E53</f>
        <v>135403</v>
      </c>
      <c r="H5" t="s">
        <v>1</v>
      </c>
      <c r="K5" s="4">
        <f>+L15+L20+L25+L29+L33+L37+L43+L49+L53</f>
        <v>114749</v>
      </c>
    </row>
    <row r="6" spans="1:12" x14ac:dyDescent="0.25">
      <c r="A6" t="s">
        <v>2</v>
      </c>
      <c r="D6" s="4">
        <f>+D4-D5</f>
        <v>180697</v>
      </c>
      <c r="H6" t="s">
        <v>2</v>
      </c>
      <c r="K6" s="4">
        <f>+K4-K5</f>
        <v>180709.03999999998</v>
      </c>
    </row>
    <row r="9" spans="1:12" x14ac:dyDescent="0.25">
      <c r="A9" s="1" t="s">
        <v>3</v>
      </c>
      <c r="B9" s="1"/>
      <c r="H9" s="1" t="s">
        <v>3</v>
      </c>
      <c r="I9" s="1"/>
    </row>
    <row r="11" spans="1:12" x14ac:dyDescent="0.25">
      <c r="B11" s="5" t="s">
        <v>6</v>
      </c>
      <c r="I11" s="5" t="s">
        <v>6</v>
      </c>
    </row>
    <row r="12" spans="1:12" x14ac:dyDescent="0.25">
      <c r="C12" t="s">
        <v>7</v>
      </c>
      <c r="J12" t="s">
        <v>7</v>
      </c>
    </row>
    <row r="13" spans="1:12" x14ac:dyDescent="0.25">
      <c r="D13" t="s">
        <v>8</v>
      </c>
      <c r="E13" s="3">
        <v>135000</v>
      </c>
      <c r="K13" t="s">
        <v>8</v>
      </c>
      <c r="L13" s="3">
        <v>135000</v>
      </c>
    </row>
    <row r="14" spans="1:12" x14ac:dyDescent="0.25">
      <c r="D14" t="s">
        <v>9</v>
      </c>
      <c r="E14" s="3">
        <v>126421</v>
      </c>
      <c r="K14" t="s">
        <v>23</v>
      </c>
      <c r="L14" s="3">
        <f>+E14+776</f>
        <v>127197</v>
      </c>
    </row>
    <row r="15" spans="1:12" x14ac:dyDescent="0.25">
      <c r="D15" t="s">
        <v>1</v>
      </c>
      <c r="E15" s="3">
        <f>+E13-E14</f>
        <v>8579</v>
      </c>
      <c r="K15" t="s">
        <v>1</v>
      </c>
      <c r="L15" s="3">
        <f>+L13-L14</f>
        <v>7803</v>
      </c>
    </row>
    <row r="16" spans="1:12" x14ac:dyDescent="0.25">
      <c r="E16" s="3"/>
      <c r="L16" s="3"/>
    </row>
    <row r="17" spans="2:12" x14ac:dyDescent="0.25">
      <c r="C17" t="s">
        <v>10</v>
      </c>
      <c r="E17" s="3"/>
      <c r="J17" t="s">
        <v>10</v>
      </c>
      <c r="L17" s="3"/>
    </row>
    <row r="18" spans="2:12" x14ac:dyDescent="0.25">
      <c r="D18" t="s">
        <v>8</v>
      </c>
      <c r="E18" s="3">
        <v>160000</v>
      </c>
      <c r="K18" t="s">
        <v>8</v>
      </c>
      <c r="L18" s="3">
        <v>160000</v>
      </c>
    </row>
    <row r="19" spans="2:12" x14ac:dyDescent="0.25">
      <c r="D19" t="s">
        <v>9</v>
      </c>
      <c r="E19" s="3">
        <v>158323</v>
      </c>
      <c r="K19" t="s">
        <v>23</v>
      </c>
      <c r="L19" s="3">
        <f>+E19+582</f>
        <v>158905</v>
      </c>
    </row>
    <row r="20" spans="2:12" x14ac:dyDescent="0.25">
      <c r="D20" t="s">
        <v>1</v>
      </c>
      <c r="E20" s="3">
        <f>+E18-E19</f>
        <v>1677</v>
      </c>
      <c r="K20" t="s">
        <v>1</v>
      </c>
      <c r="L20" s="3">
        <f>+L18-L19</f>
        <v>1095</v>
      </c>
    </row>
    <row r="21" spans="2:12" x14ac:dyDescent="0.25">
      <c r="E21" s="3"/>
      <c r="L21" s="3"/>
    </row>
    <row r="22" spans="2:12" x14ac:dyDescent="0.25">
      <c r="C22" t="s">
        <v>11</v>
      </c>
      <c r="E22" s="3"/>
      <c r="J22" t="s">
        <v>11</v>
      </c>
      <c r="L22" s="3"/>
    </row>
    <row r="23" spans="2:12" x14ac:dyDescent="0.25">
      <c r="D23" t="s">
        <v>8</v>
      </c>
      <c r="E23" s="3">
        <v>30000</v>
      </c>
      <c r="K23" t="s">
        <v>8</v>
      </c>
      <c r="L23" s="3">
        <v>30000</v>
      </c>
    </row>
    <row r="24" spans="2:12" x14ac:dyDescent="0.25">
      <c r="D24" t="s">
        <v>9</v>
      </c>
      <c r="E24" s="3">
        <v>23072</v>
      </c>
      <c r="K24" t="s">
        <v>23</v>
      </c>
      <c r="L24" s="3">
        <f>+E24+2148</f>
        <v>25220</v>
      </c>
    </row>
    <row r="25" spans="2:12" x14ac:dyDescent="0.25">
      <c r="D25" t="s">
        <v>1</v>
      </c>
      <c r="E25" s="3">
        <f>+E23-E24</f>
        <v>6928</v>
      </c>
      <c r="K25" t="s">
        <v>1</v>
      </c>
      <c r="L25" s="3">
        <f>+L23-L24</f>
        <v>4780</v>
      </c>
    </row>
    <row r="26" spans="2:12" x14ac:dyDescent="0.25">
      <c r="E26" s="3"/>
      <c r="L26" s="3"/>
    </row>
    <row r="27" spans="2:12" x14ac:dyDescent="0.25">
      <c r="B27" s="5" t="s">
        <v>12</v>
      </c>
      <c r="E27" s="3"/>
      <c r="I27" s="5" t="s">
        <v>12</v>
      </c>
      <c r="L27" s="3"/>
    </row>
    <row r="28" spans="2:12" x14ac:dyDescent="0.25">
      <c r="C28" t="s">
        <v>13</v>
      </c>
      <c r="E28" s="3"/>
      <c r="J28" t="s">
        <v>13</v>
      </c>
      <c r="L28" s="3"/>
    </row>
    <row r="29" spans="2:12" x14ac:dyDescent="0.25">
      <c r="D29" t="s">
        <v>1</v>
      </c>
      <c r="E29" s="3">
        <v>12800</v>
      </c>
      <c r="K29" t="s">
        <v>1</v>
      </c>
      <c r="L29" s="3">
        <v>6400</v>
      </c>
    </row>
    <row r="30" spans="2:12" x14ac:dyDescent="0.25">
      <c r="E30" s="3"/>
      <c r="L30" s="3"/>
    </row>
    <row r="31" spans="2:12" x14ac:dyDescent="0.25">
      <c r="B31" s="5" t="s">
        <v>14</v>
      </c>
      <c r="E31" s="3"/>
      <c r="I31" s="5" t="s">
        <v>14</v>
      </c>
      <c r="L31" s="3"/>
    </row>
    <row r="32" spans="2:12" x14ac:dyDescent="0.25">
      <c r="C32" t="s">
        <v>13</v>
      </c>
      <c r="E32" s="3"/>
      <c r="J32" t="s">
        <v>13</v>
      </c>
      <c r="L32" s="3"/>
    </row>
    <row r="33" spans="2:12" x14ac:dyDescent="0.25">
      <c r="D33" t="s">
        <v>1</v>
      </c>
      <c r="E33" s="3">
        <v>802</v>
      </c>
      <c r="K33" t="s">
        <v>1</v>
      </c>
      <c r="L33" s="3">
        <v>0</v>
      </c>
    </row>
    <row r="34" spans="2:12" x14ac:dyDescent="0.25">
      <c r="E34" s="3"/>
      <c r="L34" s="3"/>
    </row>
    <row r="35" spans="2:12" x14ac:dyDescent="0.25">
      <c r="B35" s="5" t="s">
        <v>15</v>
      </c>
      <c r="E35" s="3"/>
      <c r="I35" s="5" t="s">
        <v>15</v>
      </c>
      <c r="L35" s="3"/>
    </row>
    <row r="36" spans="2:12" x14ac:dyDescent="0.25">
      <c r="C36" t="s">
        <v>16</v>
      </c>
      <c r="E36" s="3"/>
      <c r="J36" t="s">
        <v>16</v>
      </c>
      <c r="L36" s="3"/>
    </row>
    <row r="37" spans="2:12" x14ac:dyDescent="0.25">
      <c r="D37" t="s">
        <v>1</v>
      </c>
      <c r="E37" s="3">
        <v>11306</v>
      </c>
      <c r="K37" t="s">
        <v>1</v>
      </c>
      <c r="L37" s="3">
        <v>1360</v>
      </c>
    </row>
    <row r="38" spans="2:12" x14ac:dyDescent="0.25">
      <c r="E38" s="3"/>
      <c r="L38" s="3"/>
    </row>
    <row r="39" spans="2:12" x14ac:dyDescent="0.25">
      <c r="B39" s="5" t="s">
        <v>17</v>
      </c>
      <c r="E39" s="3"/>
      <c r="I39" s="5" t="s">
        <v>17</v>
      </c>
      <c r="L39" s="3"/>
    </row>
    <row r="40" spans="2:12" x14ac:dyDescent="0.25">
      <c r="C40" t="s">
        <v>18</v>
      </c>
      <c r="E40" s="3"/>
      <c r="J40" t="s">
        <v>18</v>
      </c>
      <c r="L40" s="3"/>
    </row>
    <row r="41" spans="2:12" x14ac:dyDescent="0.25">
      <c r="D41" t="s">
        <v>8</v>
      </c>
      <c r="E41" s="3">
        <v>246020</v>
      </c>
      <c r="K41" t="s">
        <v>8</v>
      </c>
      <c r="L41" s="3">
        <v>246020</v>
      </c>
    </row>
    <row r="42" spans="2:12" x14ac:dyDescent="0.25">
      <c r="D42" t="s">
        <v>9</v>
      </c>
      <c r="E42" s="3">
        <v>196709</v>
      </c>
      <c r="K42" t="s">
        <v>23</v>
      </c>
      <c r="L42" s="3">
        <v>196709</v>
      </c>
    </row>
    <row r="43" spans="2:12" x14ac:dyDescent="0.25">
      <c r="D43" t="s">
        <v>1</v>
      </c>
      <c r="E43" s="3">
        <f>+E41-E42</f>
        <v>49311</v>
      </c>
      <c r="K43" t="s">
        <v>1</v>
      </c>
      <c r="L43" s="3">
        <f>+L41-L42</f>
        <v>49311</v>
      </c>
    </row>
    <row r="44" spans="2:12" x14ac:dyDescent="0.25">
      <c r="E44" s="3"/>
      <c r="L44" s="3"/>
    </row>
    <row r="45" spans="2:12" x14ac:dyDescent="0.25">
      <c r="B45" s="5" t="s">
        <v>19</v>
      </c>
      <c r="E45" s="3"/>
      <c r="I45" s="5" t="s">
        <v>19</v>
      </c>
      <c r="L45" s="3"/>
    </row>
    <row r="46" spans="2:12" x14ac:dyDescent="0.25">
      <c r="C46" t="s">
        <v>20</v>
      </c>
      <c r="E46" s="3"/>
      <c r="J46" t="s">
        <v>20</v>
      </c>
      <c r="L46" s="3"/>
    </row>
    <row r="47" spans="2:12" x14ac:dyDescent="0.25">
      <c r="D47" t="s">
        <v>8</v>
      </c>
      <c r="E47" s="3">
        <v>40000</v>
      </c>
      <c r="K47" t="s">
        <v>8</v>
      </c>
      <c r="L47" s="3">
        <v>40000</v>
      </c>
    </row>
    <row r="48" spans="2:12" x14ac:dyDescent="0.25">
      <c r="D48" t="s">
        <v>9</v>
      </c>
      <c r="E48" s="3">
        <v>0</v>
      </c>
      <c r="K48" t="s">
        <v>23</v>
      </c>
      <c r="L48" s="3">
        <v>0</v>
      </c>
    </row>
    <row r="49" spans="2:12" x14ac:dyDescent="0.25">
      <c r="D49" t="s">
        <v>1</v>
      </c>
      <c r="E49" s="3">
        <f>+E47-E48</f>
        <v>40000</v>
      </c>
      <c r="K49" t="s">
        <v>1</v>
      </c>
      <c r="L49" s="3">
        <f>+L47-L48</f>
        <v>40000</v>
      </c>
    </row>
    <row r="51" spans="2:12" x14ac:dyDescent="0.25">
      <c r="B51" s="5" t="s">
        <v>21</v>
      </c>
      <c r="I51" s="5" t="s">
        <v>21</v>
      </c>
    </row>
    <row r="52" spans="2:12" x14ac:dyDescent="0.25">
      <c r="C52" t="s">
        <v>22</v>
      </c>
      <c r="J52" t="s">
        <v>22</v>
      </c>
    </row>
    <row r="53" spans="2:12" x14ac:dyDescent="0.25">
      <c r="D53" t="s">
        <v>1</v>
      </c>
      <c r="E53" s="3">
        <v>4000</v>
      </c>
      <c r="K53" t="s">
        <v>1</v>
      </c>
      <c r="L53" s="3">
        <v>4000</v>
      </c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Kaiser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Leber, Bud</dc:creator>
  <cp:lastModifiedBy>Kara Whitman</cp:lastModifiedBy>
  <cp:lastPrinted>2017-02-20T22:59:17Z</cp:lastPrinted>
  <dcterms:created xsi:type="dcterms:W3CDTF">2017-02-20T22:27:46Z</dcterms:created>
  <dcterms:modified xsi:type="dcterms:W3CDTF">2017-02-21T01:43:37Z</dcterms:modified>
</cp:coreProperties>
</file>